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chizitii 2021\Administratie\Reparartii curente Sala CH6 C\Documentatie de atribuire\"/>
    </mc:Choice>
  </mc:AlternateContent>
  <bookViews>
    <workbookView xWindow="0" yWindow="0" windowWidth="20490" windowHeight="7650"/>
  </bookViews>
  <sheets>
    <sheet name="CH6C" sheetId="1" r:id="rId1"/>
  </sheets>
  <definedNames>
    <definedName name="_xlnm.Print_Titles" localSheetId="0">CH6C!$6:$11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D115" i="1"/>
  <c r="C115" i="1"/>
  <c r="E110" i="1"/>
  <c r="D110" i="1"/>
  <c r="C110" i="1"/>
  <c r="E104" i="1"/>
  <c r="D104" i="1"/>
  <c r="C104" i="1"/>
  <c r="E98" i="1"/>
  <c r="D98" i="1"/>
  <c r="C98" i="1"/>
  <c r="E93" i="1"/>
  <c r="D93" i="1"/>
  <c r="C93" i="1"/>
  <c r="E87" i="1"/>
  <c r="D87" i="1"/>
  <c r="C87" i="1"/>
  <c r="E80" i="1"/>
  <c r="D80" i="1"/>
  <c r="C80" i="1"/>
  <c r="E75" i="1"/>
  <c r="D75" i="1"/>
  <c r="C75" i="1"/>
  <c r="E70" i="1"/>
  <c r="D70" i="1"/>
  <c r="C70" i="1"/>
  <c r="E65" i="1"/>
  <c r="D65" i="1"/>
  <c r="C65" i="1"/>
  <c r="E59" i="1"/>
  <c r="D59" i="1"/>
  <c r="C59" i="1"/>
  <c r="E54" i="1"/>
  <c r="D54" i="1"/>
  <c r="C54" i="1"/>
  <c r="E49" i="1"/>
  <c r="D49" i="1"/>
  <c r="C49" i="1"/>
  <c r="E44" i="1"/>
  <c r="D44" i="1"/>
  <c r="C44" i="1"/>
  <c r="E39" i="1"/>
  <c r="D39" i="1"/>
  <c r="C39" i="1"/>
  <c r="E34" i="1"/>
  <c r="D34" i="1"/>
  <c r="C34" i="1"/>
  <c r="E28" i="1"/>
  <c r="D28" i="1"/>
  <c r="C28" i="1"/>
  <c r="E23" i="1"/>
  <c r="D23" i="1"/>
  <c r="C23" i="1"/>
  <c r="E18" i="1"/>
  <c r="D18" i="1"/>
  <c r="C18" i="1"/>
  <c r="E13" i="1"/>
  <c r="D13" i="1"/>
  <c r="C13" i="1"/>
</calcChain>
</file>

<file path=xl/sharedStrings.xml><?xml version="1.0" encoding="utf-8"?>
<sst xmlns="http://schemas.openxmlformats.org/spreadsheetml/2006/main" count="110" uniqueCount="79">
  <si>
    <t>Formular F3</t>
  </si>
  <si>
    <t>LISTA_x000D_
cu cantitatile de lucrari pe categorii de lucrari</t>
  </si>
  <si>
    <t>[ ron ]</t>
  </si>
  <si>
    <t>Nr.</t>
  </si>
  <si>
    <t>Capitol lucrari</t>
  </si>
  <si>
    <t>U/M</t>
  </si>
  <si>
    <t>Cantitatea</t>
  </si>
  <si>
    <t>Pretul unitar</t>
  </si>
  <si>
    <t>Valoare</t>
  </si>
  <si>
    <t>Crt.</t>
  </si>
  <si>
    <t>Simbol</t>
  </si>
  <si>
    <t>a)materiale</t>
  </si>
  <si>
    <t>Denumire resursa</t>
  </si>
  <si>
    <t>b)manopera</t>
  </si>
  <si>
    <t>Observatii</t>
  </si>
  <si>
    <t>c)utilaj</t>
  </si>
  <si>
    <t>Corectii</t>
  </si>
  <si>
    <t>d)transport</t>
  </si>
  <si>
    <t>Liste Anexe</t>
  </si>
  <si>
    <t>Total(a+b+c+d)</t>
  </si>
  <si>
    <t>RPCK45B      02</t>
  </si>
  <si>
    <t xml:space="preserve">MP        </t>
  </si>
  <si>
    <t xml:space="preserve">DESFACEREA PARDOSELILOR EXISTENTE                                                                   </t>
  </si>
  <si>
    <t xml:space="preserve">                                                  </t>
  </si>
  <si>
    <t>IZF12XB      91</t>
  </si>
  <si>
    <t xml:space="preserve">SAPA DE EGALIZ. AUTONIVELANTA                                                                       </t>
  </si>
  <si>
    <t>RCSE11F      02</t>
  </si>
  <si>
    <t xml:space="preserve">ASIMILAT - REFACERE 1 STRAT IZOL.HIDROFUGE, PE BETON                                                </t>
  </si>
  <si>
    <t xml:space="preserve">pentru aducerea la cota                           </t>
  </si>
  <si>
    <t>RPCK12G      02</t>
  </si>
  <si>
    <t xml:space="preserve">REPARARE PARD.DIN MAT PLASTICE PE STR.SUP.EXISTENT COVOR PVC INCLUSIV SCAFA                         </t>
  </si>
  <si>
    <t xml:space="preserve">COVOR PVC TRAFIC INTENS                           </t>
  </si>
  <si>
    <r>
      <t xml:space="preserve">          L:</t>
    </r>
    <r>
      <rPr>
        <i/>
        <sz val="7"/>
        <color theme="1"/>
        <rFont val="Courier New"/>
        <family val="3"/>
        <charset val="238"/>
      </rPr>
      <t>LC62D  -0001:6720779     -PERVAZURI PROFILATE DIN PVC</t>
    </r>
  </si>
  <si>
    <t xml:space="preserve">N-00268        </t>
  </si>
  <si>
    <t xml:space="preserve">KG        </t>
  </si>
  <si>
    <t xml:space="preserve">ADEZIV PENTRU COVOR PVC                                                                             </t>
  </si>
  <si>
    <t xml:space="preserve">S-00132        </t>
  </si>
  <si>
    <t xml:space="preserve">M         </t>
  </si>
  <si>
    <t xml:space="preserve">CORDON SUDURA  PVC                                                                                  </t>
  </si>
  <si>
    <t>RPCT10A1     82</t>
  </si>
  <si>
    <t xml:space="preserve">PREGATIREA PERETILOR PRIN SLEFUIRE IN VEDEREA ZUGRAVIRII                                            </t>
  </si>
  <si>
    <t>CF08C        02</t>
  </si>
  <si>
    <t xml:space="preserve">GLET DE IPSOS CU ADAOS ARACET 2 STR (GIPAC) APLIC MAN PE TENC INT DRISC SAU SUPR ELEM DE BET        </t>
  </si>
  <si>
    <t xml:space="preserve">6113103        </t>
  </si>
  <si>
    <t xml:space="preserve">AMORSA PENTRU VAR LAVABIL INTERIOR                                                                  </t>
  </si>
  <si>
    <t>RCSR08A      02</t>
  </si>
  <si>
    <t xml:space="preserve">ZUGRAVELI  LA INT./EXT., 2STR., PE TENCUIELI EXIST.                                                 </t>
  </si>
  <si>
    <r>
      <t xml:space="preserve">          L:</t>
    </r>
    <r>
      <rPr>
        <i/>
        <sz val="7"/>
        <color theme="1"/>
        <rFont val="Courier New"/>
        <family val="3"/>
        <charset val="238"/>
      </rPr>
      <t>LRC68  -M   :6104666     -VAR SUPERLAVABIL PENTRU INTERIOR</t>
    </r>
  </si>
  <si>
    <t>RPCR49B1     82</t>
  </si>
  <si>
    <t>REVOPSIREA CORPURILOR DE RADIATOARE DE CALORIFER 1 STRAT PESTE CEA VECHE CU VOPS.PE BAZA DE ALCHID.*</t>
  </si>
  <si>
    <t>CB14A        02</t>
  </si>
  <si>
    <t>SCHELA MET TUBULARA PT LUCR PE SUPR VERT PANA LA 30 M H CU IMOBILIZ SCHELEI TIMP DE 25 ZILE(200 ORE)</t>
  </si>
  <si>
    <t>RPCH31B1     82</t>
  </si>
  <si>
    <t xml:space="preserve">USI DULGHERESTI DIN LEMN DE RAS.DIN SC.FALT.SI GEL PE AMBELE FETE IAR REST.LEMN CU FETELE GELUITE * </t>
  </si>
  <si>
    <t>ES02XA       91</t>
  </si>
  <si>
    <t xml:space="preserve">BUCATA    </t>
  </si>
  <si>
    <t xml:space="preserve">PROCURARE SI MONTARE INSTALATIE INGROPATA PENTRU  PRIZE                                             </t>
  </si>
  <si>
    <r>
      <t xml:space="preserve">          L:</t>
    </r>
    <r>
      <rPr>
        <i/>
        <sz val="7"/>
        <color theme="1"/>
        <rFont val="Courier New"/>
        <family val="3"/>
        <charset val="238"/>
      </rPr>
      <t>12002  -0005:7356537     -TUB METALIC FLEX.PROT.NEETANS TIP SPD-ROMAN D=20 MM</t>
    </r>
  </si>
  <si>
    <r>
      <t xml:space="preserve">          L:</t>
    </r>
    <r>
      <rPr>
        <i/>
        <sz val="7"/>
        <color theme="1"/>
        <rFont val="Courier New"/>
        <family val="3"/>
        <charset val="238"/>
      </rPr>
      <t>12017  -0002:5536169     -PRIZA  MONOBLOC SUB TENCUIALA        250/10A  COD 160</t>
    </r>
  </si>
  <si>
    <t>EE07XB       91</t>
  </si>
  <si>
    <t xml:space="preserve">CORP DE ILUMINAT CU LAMPI TUBULARE FLUORESCENTE DETIP LED                                           </t>
  </si>
  <si>
    <r>
      <t xml:space="preserve">          L:</t>
    </r>
    <r>
      <rPr>
        <i/>
        <sz val="7"/>
        <color theme="1"/>
        <rFont val="Courier New"/>
        <family val="3"/>
        <charset val="238"/>
      </rPr>
      <t>12009  -M   :2018-13     -CORP ILUMINAT CU LAMPI LED</t>
    </r>
  </si>
  <si>
    <t>RPCT29A1     82</t>
  </si>
  <si>
    <t xml:space="preserve">DESFACEREA PLACAJELOR FAIANTA GRESIE SI CERAMICE *                                                  </t>
  </si>
  <si>
    <t>RPSC16A1     82</t>
  </si>
  <si>
    <t xml:space="preserve">INLOC.COMPL.LAV.FAIAN.PORT.SANIT.SEMIPORT.PE CONS.FIXAT ZID.CARAM-BETON CU 1 ROB.TEAVA SCUR PVC-U   </t>
  </si>
  <si>
    <r>
      <t xml:space="preserve">          L:</t>
    </r>
    <r>
      <rPr>
        <i/>
        <sz val="7"/>
        <color theme="1"/>
        <rFont val="Courier New"/>
        <family val="3"/>
        <charset val="238"/>
      </rPr>
      <t>11402  -0001:2440474     -LAVOAR PORTELAN CU SPATAR  LSD-400MM ALB     C. 1 S1540</t>
    </r>
  </si>
  <si>
    <t>RPSC18B2     82</t>
  </si>
  <si>
    <t xml:space="preserve">INLOCUIRE LA LAVOAR A BATERIEI STATIVE                                                              </t>
  </si>
  <si>
    <r>
      <t xml:space="preserve">          L:</t>
    </r>
    <r>
      <rPr>
        <i/>
        <sz val="7"/>
        <color theme="1"/>
        <rFont val="Courier New"/>
        <family val="3"/>
        <charset val="238"/>
      </rPr>
      <t>11413  -0015:4201341     -BATERIE AMEST. LAVOAR FONTA 1/2" EMAIL. STEA PL.  S8732</t>
    </r>
  </si>
  <si>
    <t>YB01         82</t>
  </si>
  <si>
    <t xml:space="preserve">LEI       </t>
  </si>
  <si>
    <t xml:space="preserve">CHELTUIELI SUPLIMENTARE PENTRU MANOPERA DEMONTAT SI EVACUAT MOBILIER                                </t>
  </si>
  <si>
    <t>TRB05B22     82</t>
  </si>
  <si>
    <t xml:space="preserve">TONE      </t>
  </si>
  <si>
    <t>TRANSPORTUL MATERIALELOR PRIN PURTAT DIRECT,MATERIALE INCOMODE PESTE 25 KG DISTANTA 20M            $</t>
  </si>
  <si>
    <t>Obiectiv: Facultatea de Inginerie Chimica si Protectia Mediului ”Cristofor Simionescu”</t>
  </si>
  <si>
    <r>
      <t xml:space="preserve">Obiect:  </t>
    </r>
    <r>
      <rPr>
        <sz val="10"/>
        <color theme="1"/>
        <rFont val="Calibri"/>
        <family val="2"/>
        <charset val="238"/>
        <scheme val="minor"/>
      </rPr>
      <t>Reparatii curente sala curs CH6C</t>
    </r>
  </si>
  <si>
    <t>Categorie: Reparatii curente sala curs CH6C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</si>
</sst>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"/>
    <numFmt numFmtId="165" formatCode="#,##0.00%;\ &quot; &quot;"/>
    <numFmt numFmtId="166" formatCode="#,##0.000"/>
    <numFmt numFmtId="167" formatCode="#,##0.000%;\ &quot; 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8"/>
      <color theme="1"/>
      <name val="Lucida Handwriting"/>
      <family val="4"/>
    </font>
    <font>
      <b/>
      <i/>
      <sz val="16"/>
      <color theme="1"/>
      <name val="Lucida Handwriting"/>
      <family val="4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ourier New"/>
      <family val="3"/>
      <charset val="238"/>
    </font>
    <font>
      <b/>
      <sz val="8"/>
      <color theme="1"/>
      <name val="Calibri"/>
      <family val="2"/>
      <charset val="238"/>
      <scheme val="minor"/>
    </font>
    <font>
      <i/>
      <sz val="8"/>
      <color theme="1"/>
      <name val="Courier New"/>
      <family val="3"/>
      <charset val="238"/>
    </font>
    <font>
      <sz val="8"/>
      <color rgb="FFFFFF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7"/>
      <color theme="1"/>
      <name val="Courier New"/>
      <family val="3"/>
      <charset val="238"/>
    </font>
    <font>
      <b/>
      <i/>
      <sz val="18"/>
      <color theme="1"/>
      <name val="Times New Roman"/>
      <family val="1"/>
    </font>
    <font>
      <i/>
      <sz val="8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22">
    <xf numFmtId="0" fontId="0" fillId="0" borderId="0"/>
    <xf numFmtId="49" fontId="1" fillId="0" borderId="0" applyFill="0" applyBorder="0" applyProtection="0">
      <alignment horizontal="left" vertical="center" wrapText="1"/>
    </xf>
    <xf numFmtId="49" fontId="2" fillId="0" borderId="0" applyFill="0" applyBorder="0" applyProtection="0">
      <alignment horizontal="left" vertical="center" wrapText="1"/>
    </xf>
    <xf numFmtId="49" fontId="3" fillId="0" borderId="0" applyFill="0" applyBorder="0" applyProtection="0">
      <alignment horizontal="center" vertical="center" wrapText="1"/>
    </xf>
    <xf numFmtId="0" fontId="5" fillId="0" borderId="0" applyNumberFormat="0" applyFill="0" applyBorder="0" applyProtection="0">
      <alignment horizontal="center"/>
    </xf>
    <xf numFmtId="49" fontId="5" fillId="0" borderId="0" applyFill="0" applyBorder="0" applyProtection="0">
      <alignment horizontal="center" vertical="center"/>
    </xf>
    <xf numFmtId="49" fontId="5" fillId="0" borderId="0" applyFill="0" applyBorder="0" applyProtection="0">
      <alignment horizontal="left" vertical="center" wrapText="1"/>
    </xf>
    <xf numFmtId="49" fontId="5" fillId="0" borderId="0" applyFill="0" applyBorder="0" applyProtection="0">
      <alignment horizontal="left" vertical="center" wrapText="1"/>
    </xf>
    <xf numFmtId="49" fontId="6" fillId="0" borderId="0" applyFill="0" applyBorder="0" applyProtection="0">
      <alignment horizontal="left" vertical="center"/>
    </xf>
    <xf numFmtId="4" fontId="5" fillId="0" borderId="0" applyFill="0" applyBorder="0" applyProtection="0">
      <alignment horizontal="right" vertical="center"/>
    </xf>
    <xf numFmtId="4" fontId="5" fillId="0" borderId="0" applyFill="0" applyBorder="0" applyProtection="0">
      <alignment horizontal="center" vertical="center"/>
    </xf>
    <xf numFmtId="164" fontId="5" fillId="0" borderId="0" applyFill="0" applyBorder="0" applyProtection="0">
      <alignment vertical="center"/>
    </xf>
    <xf numFmtId="165" fontId="10" fillId="0" borderId="0" applyFill="0" applyBorder="0" applyProtection="0">
      <alignment horizontal="right" vertical="center"/>
    </xf>
    <xf numFmtId="4" fontId="4" fillId="0" borderId="0" applyFill="0" applyBorder="0" applyProtection="0">
      <alignment vertical="center"/>
    </xf>
    <xf numFmtId="49" fontId="7" fillId="0" borderId="0" applyFill="0" applyBorder="0" applyProtection="0">
      <alignment horizontal="left"/>
    </xf>
    <xf numFmtId="165" fontId="8" fillId="0" borderId="0" applyFill="0" applyBorder="0" applyAlignment="0" applyProtection="0">
      <alignment vertical="center"/>
    </xf>
    <xf numFmtId="166" fontId="5" fillId="0" borderId="0" applyFill="0" applyBorder="0" applyAlignment="0" applyProtection="0"/>
    <xf numFmtId="164" fontId="4" fillId="0" borderId="0" applyFill="0" applyBorder="0" applyAlignment="0" applyProtection="0"/>
    <xf numFmtId="166" fontId="4" fillId="0" borderId="0" applyFill="0" applyBorder="0" applyAlignment="0" applyProtection="0"/>
    <xf numFmtId="4" fontId="4" fillId="0" borderId="0" applyFill="0" applyBorder="0" applyAlignment="0" applyProtection="0"/>
    <xf numFmtId="167" fontId="5" fillId="0" borderId="0" applyFill="0" applyBorder="0" applyProtection="0">
      <alignment horizontal="right"/>
    </xf>
    <xf numFmtId="49" fontId="5" fillId="0" borderId="0" applyFill="0" applyBorder="0" applyProtection="0"/>
  </cellStyleXfs>
  <cellXfs count="44">
    <xf numFmtId="0" fontId="0" fillId="0" borderId="0" xfId="0"/>
    <xf numFmtId="49" fontId="9" fillId="0" borderId="0" xfId="0" applyNumberFormat="1" applyFont="1"/>
    <xf numFmtId="49" fontId="5" fillId="0" borderId="0" xfId="5">
      <alignment horizontal="center" vertical="center"/>
    </xf>
    <xf numFmtId="49" fontId="5" fillId="0" borderId="0" xfId="6">
      <alignment horizontal="left" vertical="center" wrapText="1"/>
    </xf>
    <xf numFmtId="49" fontId="6" fillId="0" borderId="0" xfId="8">
      <alignment horizontal="left" vertical="center"/>
    </xf>
    <xf numFmtId="164" fontId="5" fillId="0" borderId="0" xfId="11">
      <alignment vertical="center"/>
    </xf>
    <xf numFmtId="4" fontId="4" fillId="0" borderId="0" xfId="13">
      <alignment vertical="center"/>
    </xf>
    <xf numFmtId="4" fontId="5" fillId="0" borderId="0" xfId="9">
      <alignment horizontal="right" vertical="center"/>
    </xf>
    <xf numFmtId="49" fontId="5" fillId="0" borderId="0" xfId="5" applyFont="1">
      <alignment horizontal="center" vertical="center"/>
    </xf>
    <xf numFmtId="49" fontId="5" fillId="0" borderId="0" xfId="6" applyFont="1">
      <alignment horizontal="left" vertical="center" wrapText="1"/>
    </xf>
    <xf numFmtId="49" fontId="8" fillId="0" borderId="0" xfId="8" applyFont="1">
      <alignment horizontal="left" vertical="center"/>
    </xf>
    <xf numFmtId="164" fontId="5" fillId="0" borderId="0" xfId="11" applyFont="1">
      <alignment vertical="center"/>
    </xf>
    <xf numFmtId="4" fontId="5" fillId="0" borderId="0" xfId="13" applyFont="1">
      <alignment vertical="center"/>
    </xf>
    <xf numFmtId="4" fontId="5" fillId="0" borderId="0" xfId="9" applyFont="1">
      <alignment horizontal="right" vertical="center"/>
    </xf>
    <xf numFmtId="49" fontId="9" fillId="0" borderId="1" xfId="0" applyNumberFormat="1" applyFont="1" applyBorder="1"/>
    <xf numFmtId="49" fontId="5" fillId="0" borderId="1" xfId="5" applyFont="1" applyBorder="1">
      <alignment horizontal="center" vertical="center"/>
    </xf>
    <xf numFmtId="49" fontId="5" fillId="0" borderId="1" xfId="6" applyFont="1" applyBorder="1">
      <alignment horizontal="left" vertical="center" wrapText="1"/>
    </xf>
    <xf numFmtId="49" fontId="8" fillId="0" borderId="1" xfId="8" applyFont="1" applyBorder="1">
      <alignment horizontal="left" vertical="center"/>
    </xf>
    <xf numFmtId="164" fontId="5" fillId="0" borderId="1" xfId="11" applyFont="1" applyBorder="1">
      <alignment vertical="center"/>
    </xf>
    <xf numFmtId="4" fontId="5" fillId="0" borderId="1" xfId="13" applyFont="1" applyBorder="1">
      <alignment vertical="center"/>
    </xf>
    <xf numFmtId="4" fontId="5" fillId="0" borderId="1" xfId="9" applyFont="1" applyBorder="1">
      <alignment horizontal="right" vertical="center"/>
    </xf>
    <xf numFmtId="49" fontId="5" fillId="0" borderId="1" xfId="5" applyBorder="1">
      <alignment horizontal="center" vertical="center"/>
    </xf>
    <xf numFmtId="49" fontId="5" fillId="0" borderId="1" xfId="6" applyBorder="1">
      <alignment horizontal="left" vertical="center" wrapText="1"/>
    </xf>
    <xf numFmtId="49" fontId="6" fillId="0" borderId="1" xfId="8" applyBorder="1">
      <alignment horizontal="left" vertical="center"/>
    </xf>
    <xf numFmtId="164" fontId="5" fillId="0" borderId="1" xfId="11" applyBorder="1">
      <alignment vertical="center"/>
    </xf>
    <xf numFmtId="4" fontId="4" fillId="0" borderId="1" xfId="13" applyBorder="1">
      <alignment vertical="center"/>
    </xf>
    <xf numFmtId="4" fontId="5" fillId="0" borderId="1" xfId="9" applyBorder="1">
      <alignment horizontal="right" vertical="center"/>
    </xf>
    <xf numFmtId="165" fontId="10" fillId="0" borderId="0" xfId="12">
      <alignment horizontal="right" vertical="center"/>
    </xf>
    <xf numFmtId="4" fontId="4" fillId="0" borderId="3" xfId="13" applyBorder="1">
      <alignment vertical="center"/>
    </xf>
    <xf numFmtId="4" fontId="5" fillId="0" borderId="2" xfId="9" applyBorder="1">
      <alignment horizontal="right" vertical="center"/>
    </xf>
    <xf numFmtId="4" fontId="4" fillId="0" borderId="5" xfId="13" applyBorder="1">
      <alignment vertical="center"/>
    </xf>
    <xf numFmtId="4" fontId="5" fillId="0" borderId="4" xfId="9" applyBorder="1">
      <alignment horizontal="right" vertical="center"/>
    </xf>
    <xf numFmtId="49" fontId="5" fillId="0" borderId="0" xfId="7">
      <alignment horizontal="left" vertical="center" wrapText="1"/>
    </xf>
    <xf numFmtId="49" fontId="9" fillId="0" borderId="0" xfId="0" applyNumberFormat="1" applyFont="1"/>
    <xf numFmtId="49" fontId="5" fillId="0" borderId="2" xfId="7" applyBorder="1">
      <alignment horizontal="left" vertical="center" wrapText="1"/>
    </xf>
    <xf numFmtId="49" fontId="9" fillId="0" borderId="2" xfId="0" applyNumberFormat="1" applyFont="1" applyBorder="1"/>
    <xf numFmtId="49" fontId="5" fillId="0" borderId="4" xfId="7" applyBorder="1">
      <alignment horizontal="left" vertical="center" wrapText="1"/>
    </xf>
    <xf numFmtId="49" fontId="9" fillId="0" borderId="4" xfId="0" applyNumberFormat="1" applyFont="1" applyBorder="1"/>
    <xf numFmtId="49" fontId="9" fillId="0" borderId="7" xfId="0" applyNumberFormat="1" applyFont="1" applyBorder="1"/>
    <xf numFmtId="49" fontId="9" fillId="0" borderId="6" xfId="0" applyNumberFormat="1" applyFont="1" applyBorder="1"/>
    <xf numFmtId="49" fontId="13" fillId="0" borderId="0" xfId="2" applyFont="1">
      <alignment horizontal="left" vertical="center" wrapText="1"/>
    </xf>
    <xf numFmtId="49" fontId="14" fillId="0" borderId="0" xfId="0" applyNumberFormat="1" applyFont="1"/>
    <xf numFmtId="49" fontId="11" fillId="0" borderId="0" xfId="1" applyFont="1">
      <alignment horizontal="left" vertical="center" wrapText="1"/>
    </xf>
    <xf numFmtId="49" fontId="15" fillId="0" borderId="0" xfId="3" applyFont="1">
      <alignment horizontal="center" vertical="center" wrapText="1"/>
    </xf>
  </cellXfs>
  <cellStyles count="22">
    <cellStyle name="Antet" xfId="1"/>
    <cellStyle name="Cantitate" xfId="11"/>
    <cellStyle name="CapTabel" xfId="4"/>
    <cellStyle name="Cod" xfId="6"/>
    <cellStyle name="Denum" xfId="8"/>
    <cellStyle name="Denumire" xfId="7"/>
    <cellStyle name="DenumireRaport" xfId="2"/>
    <cellStyle name="Greutate" xfId="16"/>
    <cellStyle name="kmparcurs" xfId="18"/>
    <cellStyle name="Normal" xfId="0" builtinId="0"/>
    <cellStyle name="NrCrt" xfId="5"/>
    <cellStyle name="orefunc" xfId="19"/>
    <cellStyle name="Pondere" xfId="10"/>
    <cellStyle name="PretUnitar" xfId="13"/>
    <cellStyle name="Procente" xfId="20"/>
    <cellStyle name="Recapit" xfId="14"/>
    <cellStyle name="RecCoef" xfId="15"/>
    <cellStyle name="Sporuri" xfId="12"/>
    <cellStyle name="Text" xfId="21"/>
    <cellStyle name="TitluRap" xfId="3"/>
    <cellStyle name="tonaj" xfId="17"/>
    <cellStyle name="Valoare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8"/>
  <sheetViews>
    <sheetView tabSelected="1" topLeftCell="A89" workbookViewId="0">
      <selection activeCell="A105" sqref="A105:E106"/>
    </sheetView>
  </sheetViews>
  <sheetFormatPr defaultRowHeight="15" x14ac:dyDescent="0.25"/>
  <cols>
    <col min="1" max="1" width="0.28515625" style="1" customWidth="1"/>
    <col min="2" max="2" width="5.7109375" style="2" customWidth="1"/>
    <col min="3" max="3" width="22.7109375" style="3" customWidth="1"/>
    <col min="4" max="4" width="14.7109375" style="4" customWidth="1"/>
    <col min="5" max="5" width="15.7109375" style="5" customWidth="1"/>
    <col min="6" max="6" width="14.7109375" style="6" customWidth="1"/>
    <col min="7" max="7" width="18.7109375" style="7" customWidth="1"/>
    <col min="8" max="8" width="0" hidden="1" customWidth="1"/>
  </cols>
  <sheetData>
    <row r="1" spans="1:7" ht="24.75" customHeight="1" x14ac:dyDescent="0.25">
      <c r="A1" s="40" t="s">
        <v>0</v>
      </c>
      <c r="B1" s="41"/>
      <c r="C1" s="41"/>
      <c r="D1" s="41"/>
    </row>
    <row r="2" spans="1:7" x14ac:dyDescent="0.25">
      <c r="A2" s="42" t="s">
        <v>76</v>
      </c>
      <c r="B2" s="33"/>
      <c r="C2" s="33"/>
      <c r="D2" s="33"/>
      <c r="E2" s="33"/>
      <c r="F2" s="33"/>
      <c r="G2" s="33"/>
    </row>
    <row r="3" spans="1:7" ht="43.5" customHeight="1" x14ac:dyDescent="0.25">
      <c r="A3" s="43" t="s">
        <v>1</v>
      </c>
      <c r="B3" s="41"/>
      <c r="C3" s="41"/>
      <c r="D3" s="41"/>
      <c r="E3" s="41"/>
      <c r="F3" s="41"/>
      <c r="G3" s="41"/>
    </row>
    <row r="4" spans="1:7" x14ac:dyDescent="0.25">
      <c r="A4" s="42" t="s">
        <v>77</v>
      </c>
      <c r="B4" s="33"/>
      <c r="C4" s="33"/>
      <c r="D4" s="33"/>
      <c r="E4" s="33"/>
      <c r="F4" s="33"/>
      <c r="G4" s="33"/>
    </row>
    <row r="5" spans="1:7" ht="15.75" thickBot="1" x14ac:dyDescent="0.3">
      <c r="A5" s="42" t="s">
        <v>78</v>
      </c>
      <c r="B5" s="33"/>
      <c r="C5" s="33"/>
      <c r="D5" s="33"/>
      <c r="E5" s="33"/>
      <c r="F5" s="33"/>
      <c r="G5" s="7" t="s">
        <v>2</v>
      </c>
    </row>
    <row r="6" spans="1:7" x14ac:dyDescent="0.25">
      <c r="A6" s="14"/>
      <c r="B6" s="15" t="s">
        <v>3</v>
      </c>
      <c r="C6" s="16" t="s">
        <v>4</v>
      </c>
      <c r="D6" s="17" t="s">
        <v>5</v>
      </c>
      <c r="E6" s="18" t="s">
        <v>6</v>
      </c>
      <c r="F6" s="19" t="s">
        <v>7</v>
      </c>
      <c r="G6" s="20" t="s">
        <v>8</v>
      </c>
    </row>
    <row r="7" spans="1:7" x14ac:dyDescent="0.25">
      <c r="B7" s="8" t="s">
        <v>9</v>
      </c>
      <c r="C7" s="9" t="s">
        <v>10</v>
      </c>
      <c r="D7" s="10"/>
      <c r="E7" s="11"/>
      <c r="F7" s="12" t="s">
        <v>11</v>
      </c>
      <c r="G7" s="13"/>
    </row>
    <row r="8" spans="1:7" x14ac:dyDescent="0.25">
      <c r="B8" s="8"/>
      <c r="C8" s="9" t="s">
        <v>12</v>
      </c>
      <c r="D8" s="10"/>
      <c r="E8" s="11"/>
      <c r="F8" s="12" t="s">
        <v>13</v>
      </c>
      <c r="G8" s="13"/>
    </row>
    <row r="9" spans="1:7" x14ac:dyDescent="0.25">
      <c r="B9" s="8"/>
      <c r="C9" s="9" t="s">
        <v>14</v>
      </c>
      <c r="D9" s="10"/>
      <c r="E9" s="11"/>
      <c r="F9" s="12" t="s">
        <v>15</v>
      </c>
      <c r="G9" s="13"/>
    </row>
    <row r="10" spans="1:7" x14ac:dyDescent="0.25">
      <c r="B10" s="8"/>
      <c r="C10" s="9" t="s">
        <v>16</v>
      </c>
      <c r="D10" s="10"/>
      <c r="E10" s="11"/>
      <c r="F10" s="12" t="s">
        <v>17</v>
      </c>
      <c r="G10" s="13"/>
    </row>
    <row r="11" spans="1:7" ht="15.75" thickBot="1" x14ac:dyDescent="0.3">
      <c r="B11" s="8"/>
      <c r="C11" s="9" t="s">
        <v>18</v>
      </c>
      <c r="D11" s="10"/>
      <c r="E11" s="11"/>
      <c r="F11" s="12" t="s">
        <v>19</v>
      </c>
      <c r="G11" s="13"/>
    </row>
    <row r="12" spans="1:7" x14ac:dyDescent="0.25">
      <c r="A12" s="14"/>
      <c r="B12" s="21">
        <v>1</v>
      </c>
      <c r="C12" s="22" t="s">
        <v>20</v>
      </c>
      <c r="D12" s="23" t="s">
        <v>21</v>
      </c>
      <c r="E12" s="24">
        <v>98</v>
      </c>
      <c r="F12" s="25"/>
      <c r="G12" s="26"/>
    </row>
    <row r="13" spans="1:7" x14ac:dyDescent="0.25">
      <c r="C13" s="27" t="str">
        <f>SUBSTITUTE("Sp.mat: 0.00%",".",IF(VALUE("1.2")=1.2,".",","),2)</f>
        <v>Sp.mat: 0.00%</v>
      </c>
      <c r="D13" s="27" t="str">
        <f>SUBSTITUTE("Sp.man: 0.00%",".",IF(VALUE("1.2")=1.2,".",","),2)</f>
        <v>Sp.man: 0.00%</v>
      </c>
      <c r="E13" s="27" t="str">
        <f>SUBSTITUTE("Sp.uti: 0.00%",".",IF(VALUE("1.2")=1.2,".",","),2)</f>
        <v>Sp.uti: 0.00%</v>
      </c>
    </row>
    <row r="14" spans="1:7" x14ac:dyDescent="0.25">
      <c r="A14" s="32" t="s">
        <v>22</v>
      </c>
      <c r="B14" s="33"/>
      <c r="C14" s="33"/>
      <c r="D14" s="33"/>
      <c r="E14" s="33"/>
    </row>
    <row r="15" spans="1:7" x14ac:dyDescent="0.25">
      <c r="A15" s="33"/>
      <c r="B15" s="33"/>
      <c r="C15" s="33"/>
      <c r="D15" s="33"/>
      <c r="E15" s="33"/>
    </row>
    <row r="16" spans="1:7" x14ac:dyDescent="0.25">
      <c r="A16" s="34" t="s">
        <v>23</v>
      </c>
      <c r="B16" s="35"/>
      <c r="C16" s="35"/>
      <c r="D16" s="35"/>
      <c r="E16" s="35"/>
      <c r="F16" s="28"/>
      <c r="G16" s="29"/>
    </row>
    <row r="17" spans="1:7" x14ac:dyDescent="0.25">
      <c r="B17" s="2">
        <v>2</v>
      </c>
      <c r="C17" s="3" t="s">
        <v>24</v>
      </c>
      <c r="D17" s="4" t="s">
        <v>21</v>
      </c>
      <c r="E17" s="5">
        <v>98</v>
      </c>
    </row>
    <row r="18" spans="1:7" x14ac:dyDescent="0.25">
      <c r="C18" s="27" t="str">
        <f>SUBSTITUTE("Sp.mat: 0.00%",".",IF(VALUE("1.2")=1.2,".",","),2)</f>
        <v>Sp.mat: 0.00%</v>
      </c>
      <c r="D18" s="27" t="str">
        <f>SUBSTITUTE("Sp.man: 0.00%",".",IF(VALUE("1.2")=1.2,".",","),2)</f>
        <v>Sp.man: 0.00%</v>
      </c>
      <c r="E18" s="27" t="str">
        <f>SUBSTITUTE("Sp.uti: 0.00%",".",IF(VALUE("1.2")=1.2,".",","),2)</f>
        <v>Sp.uti: 0.00%</v>
      </c>
    </row>
    <row r="19" spans="1:7" x14ac:dyDescent="0.25">
      <c r="A19" s="32" t="s">
        <v>25</v>
      </c>
      <c r="B19" s="33"/>
      <c r="C19" s="33"/>
      <c r="D19" s="33"/>
      <c r="E19" s="33"/>
    </row>
    <row r="20" spans="1:7" x14ac:dyDescent="0.25">
      <c r="A20" s="33"/>
      <c r="B20" s="33"/>
      <c r="C20" s="33"/>
      <c r="D20" s="33"/>
      <c r="E20" s="33"/>
    </row>
    <row r="21" spans="1:7" x14ac:dyDescent="0.25">
      <c r="A21" s="34" t="s">
        <v>23</v>
      </c>
      <c r="B21" s="35"/>
      <c r="C21" s="35"/>
      <c r="D21" s="35"/>
      <c r="E21" s="35"/>
      <c r="F21" s="28"/>
      <c r="G21" s="29"/>
    </row>
    <row r="22" spans="1:7" x14ac:dyDescent="0.25">
      <c r="B22" s="2">
        <v>3</v>
      </c>
      <c r="C22" s="3" t="s">
        <v>26</v>
      </c>
      <c r="D22" s="4" t="s">
        <v>21</v>
      </c>
      <c r="E22" s="5">
        <v>98</v>
      </c>
    </row>
    <row r="23" spans="1:7" x14ac:dyDescent="0.25">
      <c r="C23" s="27" t="str">
        <f>SUBSTITUTE("Sp.mat: 0.00%",".",IF(VALUE("1.2")=1.2,".",","),2)</f>
        <v>Sp.mat: 0.00%</v>
      </c>
      <c r="D23" s="27" t="str">
        <f>SUBSTITUTE("Sp.man: 0.00%",".",IF(VALUE("1.2")=1.2,".",","),2)</f>
        <v>Sp.man: 0.00%</v>
      </c>
      <c r="E23" s="27" t="str">
        <f>SUBSTITUTE("Sp.uti: 0.00%",".",IF(VALUE("1.2")=1.2,".",","),2)</f>
        <v>Sp.uti: 0.00%</v>
      </c>
    </row>
    <row r="24" spans="1:7" x14ac:dyDescent="0.25">
      <c r="A24" s="32" t="s">
        <v>27</v>
      </c>
      <c r="B24" s="33"/>
      <c r="C24" s="33"/>
      <c r="D24" s="33"/>
      <c r="E24" s="33"/>
    </row>
    <row r="25" spans="1:7" x14ac:dyDescent="0.25">
      <c r="A25" s="33"/>
      <c r="B25" s="33"/>
      <c r="C25" s="33"/>
      <c r="D25" s="33"/>
      <c r="E25" s="33"/>
    </row>
    <row r="26" spans="1:7" x14ac:dyDescent="0.25">
      <c r="A26" s="34" t="s">
        <v>28</v>
      </c>
      <c r="B26" s="35"/>
      <c r="C26" s="35"/>
      <c r="D26" s="35"/>
      <c r="E26" s="35"/>
      <c r="F26" s="28"/>
      <c r="G26" s="29"/>
    </row>
    <row r="27" spans="1:7" x14ac:dyDescent="0.25">
      <c r="B27" s="2">
        <v>4</v>
      </c>
      <c r="C27" s="3" t="s">
        <v>29</v>
      </c>
      <c r="D27" s="4" t="s">
        <v>21</v>
      </c>
      <c r="E27" s="5">
        <v>108</v>
      </c>
    </row>
    <row r="28" spans="1:7" x14ac:dyDescent="0.25">
      <c r="C28" s="27" t="str">
        <f>SUBSTITUTE("Sp.mat: 0.00%",".",IF(VALUE("1.2")=1.2,".",","),2)</f>
        <v>Sp.mat: 0.00%</v>
      </c>
      <c r="D28" s="27" t="str">
        <f>SUBSTITUTE("Sp.man: 0.00%",".",IF(VALUE("1.2")=1.2,".",","),2)</f>
        <v>Sp.man: 0.00%</v>
      </c>
      <c r="E28" s="27" t="str">
        <f>SUBSTITUTE("Sp.uti: 0.00%",".",IF(VALUE("1.2")=1.2,".",","),2)</f>
        <v>Sp.uti: 0.00%</v>
      </c>
    </row>
    <row r="29" spans="1:7" x14ac:dyDescent="0.25">
      <c r="A29" s="32" t="s">
        <v>30</v>
      </c>
      <c r="B29" s="33"/>
      <c r="C29" s="33"/>
      <c r="D29" s="33"/>
      <c r="E29" s="33"/>
    </row>
    <row r="30" spans="1:7" x14ac:dyDescent="0.25">
      <c r="A30" s="33"/>
      <c r="B30" s="33"/>
      <c r="C30" s="33"/>
      <c r="D30" s="33"/>
      <c r="E30" s="33"/>
    </row>
    <row r="31" spans="1:7" x14ac:dyDescent="0.25">
      <c r="A31" s="36" t="s">
        <v>31</v>
      </c>
      <c r="B31" s="37"/>
      <c r="C31" s="37"/>
      <c r="D31" s="37"/>
      <c r="E31" s="37"/>
      <c r="F31" s="30"/>
      <c r="G31" s="31"/>
    </row>
    <row r="32" spans="1:7" x14ac:dyDescent="0.25">
      <c r="A32" s="38" t="s">
        <v>32</v>
      </c>
      <c r="B32" s="38"/>
      <c r="C32" s="38"/>
      <c r="D32" s="38"/>
      <c r="E32" s="38"/>
      <c r="F32" s="38"/>
      <c r="G32" s="38"/>
    </row>
    <row r="33" spans="1:7" x14ac:dyDescent="0.25">
      <c r="B33" s="2">
        <v>5</v>
      </c>
      <c r="C33" s="3" t="s">
        <v>33</v>
      </c>
      <c r="D33" s="4" t="s">
        <v>34</v>
      </c>
      <c r="E33" s="5">
        <v>65</v>
      </c>
    </row>
    <row r="34" spans="1:7" x14ac:dyDescent="0.25">
      <c r="C34" s="27" t="str">
        <f>SUBSTITUTE("Sp.mat: 0.00%",".",IF(VALUE("1.2")=1.2,".",","),2)</f>
        <v>Sp.mat: 0.00%</v>
      </c>
      <c r="D34" s="27" t="str">
        <f>SUBSTITUTE("Sp.man: 0.00%",".",IF(VALUE("1.2")=1.2,".",","),2)</f>
        <v>Sp.man: 0.00%</v>
      </c>
      <c r="E34" s="27" t="str">
        <f>SUBSTITUTE("Sp.uti: 0.00%",".",IF(VALUE("1.2")=1.2,".",","),2)</f>
        <v>Sp.uti: 0.00%</v>
      </c>
    </row>
    <row r="35" spans="1:7" x14ac:dyDescent="0.25">
      <c r="A35" s="32" t="s">
        <v>35</v>
      </c>
      <c r="B35" s="33"/>
      <c r="C35" s="33"/>
      <c r="D35" s="33"/>
      <c r="E35" s="33"/>
    </row>
    <row r="36" spans="1:7" x14ac:dyDescent="0.25">
      <c r="A36" s="33"/>
      <c r="B36" s="33"/>
      <c r="C36" s="33"/>
      <c r="D36" s="33"/>
      <c r="E36" s="33"/>
    </row>
    <row r="37" spans="1:7" x14ac:dyDescent="0.25">
      <c r="A37" s="34" t="s">
        <v>23</v>
      </c>
      <c r="B37" s="35"/>
      <c r="C37" s="35"/>
      <c r="D37" s="35"/>
      <c r="E37" s="35"/>
      <c r="F37" s="28"/>
      <c r="G37" s="29"/>
    </row>
    <row r="38" spans="1:7" x14ac:dyDescent="0.25">
      <c r="B38" s="2">
        <v>6</v>
      </c>
      <c r="C38" s="3" t="s">
        <v>36</v>
      </c>
      <c r="D38" s="4" t="s">
        <v>37</v>
      </c>
      <c r="E38" s="5">
        <v>98</v>
      </c>
    </row>
    <row r="39" spans="1:7" x14ac:dyDescent="0.25">
      <c r="C39" s="27" t="str">
        <f>SUBSTITUTE("Sp.mat: 0.00%",".",IF(VALUE("1.2")=1.2,".",","),2)</f>
        <v>Sp.mat: 0.00%</v>
      </c>
      <c r="D39" s="27" t="str">
        <f>SUBSTITUTE("Sp.man: 0.00%",".",IF(VALUE("1.2")=1.2,".",","),2)</f>
        <v>Sp.man: 0.00%</v>
      </c>
      <c r="E39" s="27" t="str">
        <f>SUBSTITUTE("Sp.uti: 0.00%",".",IF(VALUE("1.2")=1.2,".",","),2)</f>
        <v>Sp.uti: 0.00%</v>
      </c>
    </row>
    <row r="40" spans="1:7" x14ac:dyDescent="0.25">
      <c r="A40" s="32" t="s">
        <v>38</v>
      </c>
      <c r="B40" s="33"/>
      <c r="C40" s="33"/>
      <c r="D40" s="33"/>
      <c r="E40" s="33"/>
    </row>
    <row r="41" spans="1:7" x14ac:dyDescent="0.25">
      <c r="A41" s="33"/>
      <c r="B41" s="33"/>
      <c r="C41" s="33"/>
      <c r="D41" s="33"/>
      <c r="E41" s="33"/>
    </row>
    <row r="42" spans="1:7" x14ac:dyDescent="0.25">
      <c r="A42" s="34" t="s">
        <v>23</v>
      </c>
      <c r="B42" s="35"/>
      <c r="C42" s="35"/>
      <c r="D42" s="35"/>
      <c r="E42" s="35"/>
      <c r="F42" s="28"/>
      <c r="G42" s="29"/>
    </row>
    <row r="43" spans="1:7" x14ac:dyDescent="0.25">
      <c r="B43" s="2">
        <v>7</v>
      </c>
      <c r="C43" s="3" t="s">
        <v>39</v>
      </c>
      <c r="D43" s="4" t="s">
        <v>21</v>
      </c>
      <c r="E43" s="5">
        <v>248</v>
      </c>
    </row>
    <row r="44" spans="1:7" x14ac:dyDescent="0.25">
      <c r="C44" s="27" t="str">
        <f>SUBSTITUTE("Sp.mat: 0.00%",".",IF(VALUE("1.2")=1.2,".",","),2)</f>
        <v>Sp.mat: 0.00%</v>
      </c>
      <c r="D44" s="27" t="str">
        <f>SUBSTITUTE("Sp.man: 0.00%",".",IF(VALUE("1.2")=1.2,".",","),2)</f>
        <v>Sp.man: 0.00%</v>
      </c>
      <c r="E44" s="27" t="str">
        <f>SUBSTITUTE("Sp.uti: 0.00%",".",IF(VALUE("1.2")=1.2,".",","),2)</f>
        <v>Sp.uti: 0.00%</v>
      </c>
    </row>
    <row r="45" spans="1:7" x14ac:dyDescent="0.25">
      <c r="A45" s="32" t="s">
        <v>40</v>
      </c>
      <c r="B45" s="33"/>
      <c r="C45" s="33"/>
      <c r="D45" s="33"/>
      <c r="E45" s="33"/>
    </row>
    <row r="46" spans="1:7" x14ac:dyDescent="0.25">
      <c r="A46" s="33"/>
      <c r="B46" s="33"/>
      <c r="C46" s="33"/>
      <c r="D46" s="33"/>
      <c r="E46" s="33"/>
    </row>
    <row r="47" spans="1:7" x14ac:dyDescent="0.25">
      <c r="A47" s="34" t="s">
        <v>23</v>
      </c>
      <c r="B47" s="35"/>
      <c r="C47" s="35"/>
      <c r="D47" s="35"/>
      <c r="E47" s="35"/>
      <c r="F47" s="28"/>
      <c r="G47" s="29"/>
    </row>
    <row r="48" spans="1:7" x14ac:dyDescent="0.25">
      <c r="B48" s="2">
        <v>8</v>
      </c>
      <c r="C48" s="3" t="s">
        <v>41</v>
      </c>
      <c r="D48" s="4" t="s">
        <v>21</v>
      </c>
      <c r="E48" s="5">
        <v>248</v>
      </c>
    </row>
    <row r="49" spans="1:7" x14ac:dyDescent="0.25">
      <c r="C49" s="27" t="str">
        <f>SUBSTITUTE("Sp.mat: 0.00%",".",IF(VALUE("1.2")=1.2,".",","),2)</f>
        <v>Sp.mat: 0.00%</v>
      </c>
      <c r="D49" s="27" t="str">
        <f>SUBSTITUTE("Sp.man: 0.00%",".",IF(VALUE("1.2")=1.2,".",","),2)</f>
        <v>Sp.man: 0.00%</v>
      </c>
      <c r="E49" s="27" t="str">
        <f>SUBSTITUTE("Sp.uti: 0.00%",".",IF(VALUE("1.2")=1.2,".",","),2)</f>
        <v>Sp.uti: 0.00%</v>
      </c>
    </row>
    <row r="50" spans="1:7" x14ac:dyDescent="0.25">
      <c r="A50" s="32" t="s">
        <v>42</v>
      </c>
      <c r="B50" s="33"/>
      <c r="C50" s="33"/>
      <c r="D50" s="33"/>
      <c r="E50" s="33"/>
    </row>
    <row r="51" spans="1:7" x14ac:dyDescent="0.25">
      <c r="A51" s="33"/>
      <c r="B51" s="33"/>
      <c r="C51" s="33"/>
      <c r="D51" s="33"/>
      <c r="E51" s="33"/>
    </row>
    <row r="52" spans="1:7" x14ac:dyDescent="0.25">
      <c r="A52" s="34" t="s">
        <v>23</v>
      </c>
      <c r="B52" s="35"/>
      <c r="C52" s="35"/>
      <c r="D52" s="35"/>
      <c r="E52" s="35"/>
      <c r="F52" s="28"/>
      <c r="G52" s="29"/>
    </row>
    <row r="53" spans="1:7" x14ac:dyDescent="0.25">
      <c r="B53" s="2">
        <v>9</v>
      </c>
      <c r="C53" s="3" t="s">
        <v>43</v>
      </c>
      <c r="D53" s="4" t="s">
        <v>34</v>
      </c>
      <c r="E53" s="5">
        <v>75</v>
      </c>
    </row>
    <row r="54" spans="1:7" x14ac:dyDescent="0.25">
      <c r="C54" s="27" t="str">
        <f>SUBSTITUTE("Sp.mat: 0.00%",".",IF(VALUE("1.2")=1.2,".",","),2)</f>
        <v>Sp.mat: 0.00%</v>
      </c>
      <c r="D54" s="27" t="str">
        <f>SUBSTITUTE("Sp.man: 0.00%",".",IF(VALUE("1.2")=1.2,".",","),2)</f>
        <v>Sp.man: 0.00%</v>
      </c>
      <c r="E54" s="27" t="str">
        <f>SUBSTITUTE("Sp.uti: 0.00%",".",IF(VALUE("1.2")=1.2,".",","),2)</f>
        <v>Sp.uti: 0.00%</v>
      </c>
    </row>
    <row r="55" spans="1:7" x14ac:dyDescent="0.25">
      <c r="A55" s="32" t="s">
        <v>44</v>
      </c>
      <c r="B55" s="33"/>
      <c r="C55" s="33"/>
      <c r="D55" s="33"/>
      <c r="E55" s="33"/>
    </row>
    <row r="56" spans="1:7" x14ac:dyDescent="0.25">
      <c r="A56" s="33"/>
      <c r="B56" s="33"/>
      <c r="C56" s="33"/>
      <c r="D56" s="33"/>
      <c r="E56" s="33"/>
    </row>
    <row r="57" spans="1:7" x14ac:dyDescent="0.25">
      <c r="A57" s="34" t="s">
        <v>23</v>
      </c>
      <c r="B57" s="35"/>
      <c r="C57" s="35"/>
      <c r="D57" s="35"/>
      <c r="E57" s="35"/>
      <c r="F57" s="28"/>
      <c r="G57" s="29"/>
    </row>
    <row r="58" spans="1:7" x14ac:dyDescent="0.25">
      <c r="B58" s="2">
        <v>10</v>
      </c>
      <c r="C58" s="3" t="s">
        <v>45</v>
      </c>
      <c r="D58" s="4" t="s">
        <v>21</v>
      </c>
      <c r="E58" s="5">
        <v>248</v>
      </c>
    </row>
    <row r="59" spans="1:7" x14ac:dyDescent="0.25">
      <c r="C59" s="27" t="str">
        <f>SUBSTITUTE("Sp.mat: 0.00%",".",IF(VALUE("1.2")=1.2,".",","),2)</f>
        <v>Sp.mat: 0.00%</v>
      </c>
      <c r="D59" s="27" t="str">
        <f>SUBSTITUTE("Sp.man: 0.00%",".",IF(VALUE("1.2")=1.2,".",","),2)</f>
        <v>Sp.man: 0.00%</v>
      </c>
      <c r="E59" s="27" t="str">
        <f>SUBSTITUTE("Sp.uti: 0.00%",".",IF(VALUE("1.2")=1.2,".",","),2)</f>
        <v>Sp.uti: 0.00%</v>
      </c>
    </row>
    <row r="60" spans="1:7" x14ac:dyDescent="0.25">
      <c r="A60" s="32" t="s">
        <v>46</v>
      </c>
      <c r="B60" s="33"/>
      <c r="C60" s="33"/>
      <c r="D60" s="33"/>
      <c r="E60" s="33"/>
    </row>
    <row r="61" spans="1:7" x14ac:dyDescent="0.25">
      <c r="A61" s="33"/>
      <c r="B61" s="33"/>
      <c r="C61" s="33"/>
      <c r="D61" s="33"/>
      <c r="E61" s="33"/>
    </row>
    <row r="62" spans="1:7" x14ac:dyDescent="0.25">
      <c r="A62" s="36" t="s">
        <v>23</v>
      </c>
      <c r="B62" s="37"/>
      <c r="C62" s="37"/>
      <c r="D62" s="37"/>
      <c r="E62" s="37"/>
      <c r="F62" s="30"/>
      <c r="G62" s="31"/>
    </row>
    <row r="63" spans="1:7" x14ac:dyDescent="0.25">
      <c r="A63" s="38" t="s">
        <v>47</v>
      </c>
      <c r="B63" s="38"/>
      <c r="C63" s="38"/>
      <c r="D63" s="38"/>
      <c r="E63" s="38"/>
      <c r="F63" s="38"/>
      <c r="G63" s="38"/>
    </row>
    <row r="64" spans="1:7" x14ac:dyDescent="0.25">
      <c r="B64" s="2">
        <v>11</v>
      </c>
      <c r="C64" s="3" t="s">
        <v>48</v>
      </c>
      <c r="D64" s="4" t="s">
        <v>21</v>
      </c>
      <c r="E64" s="5">
        <v>12</v>
      </c>
    </row>
    <row r="65" spans="1:7" x14ac:dyDescent="0.25">
      <c r="C65" s="27" t="str">
        <f>SUBSTITUTE("Sp.mat: 0.00%",".",IF(VALUE("1.2")=1.2,".",","),2)</f>
        <v>Sp.mat: 0.00%</v>
      </c>
      <c r="D65" s="27" t="str">
        <f>SUBSTITUTE("Sp.man: 0.00%",".",IF(VALUE("1.2")=1.2,".",","),2)</f>
        <v>Sp.man: 0.00%</v>
      </c>
      <c r="E65" s="27" t="str">
        <f>SUBSTITUTE("Sp.uti: 0.00%",".",IF(VALUE("1.2")=1.2,".",","),2)</f>
        <v>Sp.uti: 0.00%</v>
      </c>
    </row>
    <row r="66" spans="1:7" x14ac:dyDescent="0.25">
      <c r="A66" s="32" t="s">
        <v>49</v>
      </c>
      <c r="B66" s="33"/>
      <c r="C66" s="33"/>
      <c r="D66" s="33"/>
      <c r="E66" s="33"/>
    </row>
    <row r="67" spans="1:7" x14ac:dyDescent="0.25">
      <c r="A67" s="33"/>
      <c r="B67" s="33"/>
      <c r="C67" s="33"/>
      <c r="D67" s="33"/>
      <c r="E67" s="33"/>
    </row>
    <row r="68" spans="1:7" x14ac:dyDescent="0.25">
      <c r="A68" s="34" t="s">
        <v>23</v>
      </c>
      <c r="B68" s="35"/>
      <c r="C68" s="35"/>
      <c r="D68" s="35"/>
      <c r="E68" s="35"/>
      <c r="F68" s="28"/>
      <c r="G68" s="29"/>
    </row>
    <row r="69" spans="1:7" x14ac:dyDescent="0.25">
      <c r="B69" s="2">
        <v>12</v>
      </c>
      <c r="C69" s="3" t="s">
        <v>50</v>
      </c>
      <c r="D69" s="4" t="s">
        <v>21</v>
      </c>
      <c r="E69" s="5">
        <v>108</v>
      </c>
    </row>
    <row r="70" spans="1:7" x14ac:dyDescent="0.25">
      <c r="C70" s="27" t="str">
        <f>SUBSTITUTE("Sp.mat: 0.00%",".",IF(VALUE("1.2")=1.2,".",","),2)</f>
        <v>Sp.mat: 0.00%</v>
      </c>
      <c r="D70" s="27" t="str">
        <f>SUBSTITUTE("Sp.man: 0.00%",".",IF(VALUE("1.2")=1.2,".",","),2)</f>
        <v>Sp.man: 0.00%</v>
      </c>
      <c r="E70" s="27" t="str">
        <f>SUBSTITUTE("Sp.uti: 0.00%",".",IF(VALUE("1.2")=1.2,".",","),2)</f>
        <v>Sp.uti: 0.00%</v>
      </c>
    </row>
    <row r="71" spans="1:7" x14ac:dyDescent="0.25">
      <c r="A71" s="32" t="s">
        <v>51</v>
      </c>
      <c r="B71" s="33"/>
      <c r="C71" s="33"/>
      <c r="D71" s="33"/>
      <c r="E71" s="33"/>
    </row>
    <row r="72" spans="1:7" x14ac:dyDescent="0.25">
      <c r="A72" s="33"/>
      <c r="B72" s="33"/>
      <c r="C72" s="33"/>
      <c r="D72" s="33"/>
      <c r="E72" s="33"/>
    </row>
    <row r="73" spans="1:7" x14ac:dyDescent="0.25">
      <c r="A73" s="34" t="s">
        <v>23</v>
      </c>
      <c r="B73" s="35"/>
      <c r="C73" s="35"/>
      <c r="D73" s="35"/>
      <c r="E73" s="35"/>
      <c r="F73" s="28"/>
      <c r="G73" s="29"/>
    </row>
    <row r="74" spans="1:7" x14ac:dyDescent="0.25">
      <c r="B74" s="2">
        <v>13</v>
      </c>
      <c r="C74" s="3" t="s">
        <v>52</v>
      </c>
      <c r="D74" s="4" t="s">
        <v>21</v>
      </c>
      <c r="E74" s="5">
        <v>6</v>
      </c>
    </row>
    <row r="75" spans="1:7" x14ac:dyDescent="0.25">
      <c r="C75" s="27" t="str">
        <f>SUBSTITUTE("Sp.mat: 0.00%",".",IF(VALUE("1.2")=1.2,".",","),2)</f>
        <v>Sp.mat: 0.00%</v>
      </c>
      <c r="D75" s="27" t="str">
        <f>SUBSTITUTE("Sp.man: 0.00%",".",IF(VALUE("1.2")=1.2,".",","),2)</f>
        <v>Sp.man: 0.00%</v>
      </c>
      <c r="E75" s="27" t="str">
        <f>SUBSTITUTE("Sp.uti: 0.00%",".",IF(VALUE("1.2")=1.2,".",","),2)</f>
        <v>Sp.uti: 0.00%</v>
      </c>
    </row>
    <row r="76" spans="1:7" x14ac:dyDescent="0.25">
      <c r="A76" s="32" t="s">
        <v>53</v>
      </c>
      <c r="B76" s="33"/>
      <c r="C76" s="33"/>
      <c r="D76" s="33"/>
      <c r="E76" s="33"/>
    </row>
    <row r="77" spans="1:7" x14ac:dyDescent="0.25">
      <c r="A77" s="33"/>
      <c r="B77" s="33"/>
      <c r="C77" s="33"/>
      <c r="D77" s="33"/>
      <c r="E77" s="33"/>
    </row>
    <row r="78" spans="1:7" x14ac:dyDescent="0.25">
      <c r="A78" s="34" t="s">
        <v>23</v>
      </c>
      <c r="B78" s="35"/>
      <c r="C78" s="35"/>
      <c r="D78" s="35"/>
      <c r="E78" s="35"/>
      <c r="F78" s="28"/>
      <c r="G78" s="29"/>
    </row>
    <row r="79" spans="1:7" x14ac:dyDescent="0.25">
      <c r="B79" s="2">
        <v>14</v>
      </c>
      <c r="C79" s="3" t="s">
        <v>54</v>
      </c>
      <c r="D79" s="4" t="s">
        <v>55</v>
      </c>
      <c r="E79" s="5">
        <v>2</v>
      </c>
    </row>
    <row r="80" spans="1:7" x14ac:dyDescent="0.25">
      <c r="C80" s="27" t="str">
        <f>SUBSTITUTE("Sp.mat: 0.00%",".",IF(VALUE("1.2")=1.2,".",","),2)</f>
        <v>Sp.mat: 0.00%</v>
      </c>
      <c r="D80" s="27" t="str">
        <f>SUBSTITUTE("Sp.man: 0.00%",".",IF(VALUE("1.2")=1.2,".",","),2)</f>
        <v>Sp.man: 0.00%</v>
      </c>
      <c r="E80" s="27" t="str">
        <f>SUBSTITUTE("Sp.uti: 0.00%",".",IF(VALUE("1.2")=1.2,".",","),2)</f>
        <v>Sp.uti: 0.00%</v>
      </c>
    </row>
    <row r="81" spans="1:7" x14ac:dyDescent="0.25">
      <c r="A81" s="32" t="s">
        <v>56</v>
      </c>
      <c r="B81" s="33"/>
      <c r="C81" s="33"/>
      <c r="D81" s="33"/>
      <c r="E81" s="33"/>
    </row>
    <row r="82" spans="1:7" x14ac:dyDescent="0.25">
      <c r="A82" s="33"/>
      <c r="B82" s="33"/>
      <c r="C82" s="33"/>
      <c r="D82" s="33"/>
      <c r="E82" s="33"/>
    </row>
    <row r="83" spans="1:7" x14ac:dyDescent="0.25">
      <c r="A83" s="36" t="s">
        <v>23</v>
      </c>
      <c r="B83" s="37"/>
      <c r="C83" s="37"/>
      <c r="D83" s="37"/>
      <c r="E83" s="37"/>
      <c r="F83" s="30"/>
      <c r="G83" s="31"/>
    </row>
    <row r="84" spans="1:7" x14ac:dyDescent="0.25">
      <c r="A84" s="39" t="s">
        <v>57</v>
      </c>
      <c r="B84" s="39"/>
      <c r="C84" s="39"/>
      <c r="D84" s="39"/>
      <c r="E84" s="39"/>
      <c r="F84" s="39"/>
      <c r="G84" s="39"/>
    </row>
    <row r="85" spans="1:7" x14ac:dyDescent="0.25">
      <c r="A85" s="35" t="s">
        <v>58</v>
      </c>
      <c r="B85" s="35"/>
      <c r="C85" s="35"/>
      <c r="D85" s="35"/>
      <c r="E85" s="35"/>
      <c r="F85" s="35"/>
      <c r="G85" s="35"/>
    </row>
    <row r="86" spans="1:7" x14ac:dyDescent="0.25">
      <c r="B86" s="2">
        <v>15</v>
      </c>
      <c r="C86" s="3" t="s">
        <v>59</v>
      </c>
      <c r="D86" s="4" t="s">
        <v>55</v>
      </c>
      <c r="E86" s="5">
        <v>12</v>
      </c>
    </row>
    <row r="87" spans="1:7" x14ac:dyDescent="0.25">
      <c r="C87" s="27" t="str">
        <f>SUBSTITUTE("Sp.mat: 0.00%",".",IF(VALUE("1.2")=1.2,".",","),2)</f>
        <v>Sp.mat: 0.00%</v>
      </c>
      <c r="D87" s="27" t="str">
        <f>SUBSTITUTE("Sp.man: 0.00%",".",IF(VALUE("1.2")=1.2,".",","),2)</f>
        <v>Sp.man: 0.00%</v>
      </c>
      <c r="E87" s="27" t="str">
        <f>SUBSTITUTE("Sp.uti: 0.00%",".",IF(VALUE("1.2")=1.2,".",","),2)</f>
        <v>Sp.uti: 0.00%</v>
      </c>
    </row>
    <row r="88" spans="1:7" x14ac:dyDescent="0.25">
      <c r="A88" s="32" t="s">
        <v>60</v>
      </c>
      <c r="B88" s="33"/>
      <c r="C88" s="33"/>
      <c r="D88" s="33"/>
      <c r="E88" s="33"/>
    </row>
    <row r="89" spans="1:7" x14ac:dyDescent="0.25">
      <c r="A89" s="33"/>
      <c r="B89" s="33"/>
      <c r="C89" s="33"/>
      <c r="D89" s="33"/>
      <c r="E89" s="33"/>
    </row>
    <row r="90" spans="1:7" x14ac:dyDescent="0.25">
      <c r="A90" s="36" t="s">
        <v>23</v>
      </c>
      <c r="B90" s="37"/>
      <c r="C90" s="37"/>
      <c r="D90" s="37"/>
      <c r="E90" s="37"/>
      <c r="F90" s="30"/>
      <c r="G90" s="31"/>
    </row>
    <row r="91" spans="1:7" x14ac:dyDescent="0.25">
      <c r="A91" s="38" t="s">
        <v>61</v>
      </c>
      <c r="B91" s="38"/>
      <c r="C91" s="38"/>
      <c r="D91" s="38"/>
      <c r="E91" s="38"/>
      <c r="F91" s="38"/>
      <c r="G91" s="38"/>
    </row>
    <row r="92" spans="1:7" x14ac:dyDescent="0.25">
      <c r="B92" s="2">
        <v>16</v>
      </c>
      <c r="C92" s="3" t="s">
        <v>62</v>
      </c>
      <c r="D92" s="4" t="s">
        <v>21</v>
      </c>
      <c r="E92" s="5">
        <v>1.4</v>
      </c>
    </row>
    <row r="93" spans="1:7" x14ac:dyDescent="0.25">
      <c r="C93" s="27" t="str">
        <f>SUBSTITUTE("Sp.mat: 0.00%",".",IF(VALUE("1.2")=1.2,".",","),2)</f>
        <v>Sp.mat: 0.00%</v>
      </c>
      <c r="D93" s="27" t="str">
        <f>SUBSTITUTE("Sp.man: 0.00%",".",IF(VALUE("1.2")=1.2,".",","),2)</f>
        <v>Sp.man: 0.00%</v>
      </c>
      <c r="E93" s="27" t="str">
        <f>SUBSTITUTE("Sp.uti: 0.00%",".",IF(VALUE("1.2")=1.2,".",","),2)</f>
        <v>Sp.uti: 0.00%</v>
      </c>
    </row>
    <row r="94" spans="1:7" x14ac:dyDescent="0.25">
      <c r="A94" s="32" t="s">
        <v>63</v>
      </c>
      <c r="B94" s="33"/>
      <c r="C94" s="33"/>
      <c r="D94" s="33"/>
      <c r="E94" s="33"/>
    </row>
    <row r="95" spans="1:7" x14ac:dyDescent="0.25">
      <c r="A95" s="33"/>
      <c r="B95" s="33"/>
      <c r="C95" s="33"/>
      <c r="D95" s="33"/>
      <c r="E95" s="33"/>
    </row>
    <row r="96" spans="1:7" x14ac:dyDescent="0.25">
      <c r="A96" s="34" t="s">
        <v>23</v>
      </c>
      <c r="B96" s="35"/>
      <c r="C96" s="35"/>
      <c r="D96" s="35"/>
      <c r="E96" s="35"/>
      <c r="F96" s="28"/>
      <c r="G96" s="29"/>
    </row>
    <row r="97" spans="1:7" x14ac:dyDescent="0.25">
      <c r="B97" s="2">
        <v>17</v>
      </c>
      <c r="C97" s="3" t="s">
        <v>64</v>
      </c>
      <c r="D97" s="4" t="s">
        <v>55</v>
      </c>
      <c r="E97" s="5">
        <v>1</v>
      </c>
    </row>
    <row r="98" spans="1:7" x14ac:dyDescent="0.25">
      <c r="C98" s="27" t="str">
        <f>SUBSTITUTE("Sp.mat: 0.00%",".",IF(VALUE("1.2")=1.2,".",","),2)</f>
        <v>Sp.mat: 0.00%</v>
      </c>
      <c r="D98" s="27" t="str">
        <f>SUBSTITUTE("Sp.man: 0.00%",".",IF(VALUE("1.2")=1.2,".",","),2)</f>
        <v>Sp.man: 0.00%</v>
      </c>
      <c r="E98" s="27" t="str">
        <f>SUBSTITUTE("Sp.uti: 0.00%",".",IF(VALUE("1.2")=1.2,".",","),2)</f>
        <v>Sp.uti: 0.00%</v>
      </c>
    </row>
    <row r="99" spans="1:7" x14ac:dyDescent="0.25">
      <c r="A99" s="32" t="s">
        <v>65</v>
      </c>
      <c r="B99" s="33"/>
      <c r="C99" s="33"/>
      <c r="D99" s="33"/>
      <c r="E99" s="33"/>
    </row>
    <row r="100" spans="1:7" x14ac:dyDescent="0.25">
      <c r="A100" s="33"/>
      <c r="B100" s="33"/>
      <c r="C100" s="33"/>
      <c r="D100" s="33"/>
      <c r="E100" s="33"/>
    </row>
    <row r="101" spans="1:7" x14ac:dyDescent="0.25">
      <c r="A101" s="36" t="s">
        <v>23</v>
      </c>
      <c r="B101" s="37"/>
      <c r="C101" s="37"/>
      <c r="D101" s="37"/>
      <c r="E101" s="37"/>
      <c r="F101" s="30"/>
      <c r="G101" s="31"/>
    </row>
    <row r="102" spans="1:7" x14ac:dyDescent="0.25">
      <c r="A102" s="38" t="s">
        <v>66</v>
      </c>
      <c r="B102" s="38"/>
      <c r="C102" s="38"/>
      <c r="D102" s="38"/>
      <c r="E102" s="38"/>
      <c r="F102" s="38"/>
      <c r="G102" s="38"/>
    </row>
    <row r="103" spans="1:7" x14ac:dyDescent="0.25">
      <c r="B103" s="2">
        <v>18</v>
      </c>
      <c r="C103" s="3" t="s">
        <v>67</v>
      </c>
      <c r="D103" s="4" t="s">
        <v>55</v>
      </c>
      <c r="E103" s="5">
        <v>1</v>
      </c>
    </row>
    <row r="104" spans="1:7" x14ac:dyDescent="0.25">
      <c r="C104" s="27" t="str">
        <f>SUBSTITUTE("Sp.mat: 0.00%",".",IF(VALUE("1.2")=1.2,".",","),2)</f>
        <v>Sp.mat: 0.00%</v>
      </c>
      <c r="D104" s="27" t="str">
        <f>SUBSTITUTE("Sp.man: 0.00%",".",IF(VALUE("1.2")=1.2,".",","),2)</f>
        <v>Sp.man: 0.00%</v>
      </c>
      <c r="E104" s="27" t="str">
        <f>SUBSTITUTE("Sp.uti: 0.00%",".",IF(VALUE("1.2")=1.2,".",","),2)</f>
        <v>Sp.uti: 0.00%</v>
      </c>
    </row>
    <row r="105" spans="1:7" x14ac:dyDescent="0.25">
      <c r="A105" s="32" t="s">
        <v>68</v>
      </c>
      <c r="B105" s="33"/>
      <c r="C105" s="33"/>
      <c r="D105" s="33"/>
      <c r="E105" s="33"/>
    </row>
    <row r="106" spans="1:7" x14ac:dyDescent="0.25">
      <c r="A106" s="33"/>
      <c r="B106" s="33"/>
      <c r="C106" s="33"/>
      <c r="D106" s="33"/>
      <c r="E106" s="33"/>
    </row>
    <row r="107" spans="1:7" x14ac:dyDescent="0.25">
      <c r="A107" s="36" t="s">
        <v>23</v>
      </c>
      <c r="B107" s="37"/>
      <c r="C107" s="37"/>
      <c r="D107" s="37"/>
      <c r="E107" s="37"/>
      <c r="F107" s="30"/>
      <c r="G107" s="31"/>
    </row>
    <row r="108" spans="1:7" x14ac:dyDescent="0.25">
      <c r="A108" s="38" t="s">
        <v>69</v>
      </c>
      <c r="B108" s="38"/>
      <c r="C108" s="38"/>
      <c r="D108" s="38"/>
      <c r="E108" s="38"/>
      <c r="F108" s="38"/>
      <c r="G108" s="38"/>
    </row>
    <row r="109" spans="1:7" x14ac:dyDescent="0.25">
      <c r="B109" s="2">
        <v>19</v>
      </c>
      <c r="C109" s="3" t="s">
        <v>70</v>
      </c>
      <c r="D109" s="4" t="s">
        <v>71</v>
      </c>
      <c r="E109" s="5">
        <v>1250</v>
      </c>
    </row>
    <row r="110" spans="1:7" x14ac:dyDescent="0.25">
      <c r="C110" s="27" t="str">
        <f>SUBSTITUTE("Sp.mat: 0.00%",".",IF(VALUE("1.2")=1.2,".",","),2)</f>
        <v>Sp.mat: 0.00%</v>
      </c>
      <c r="D110" s="27" t="str">
        <f>SUBSTITUTE("Sp.man: 0.00%",".",IF(VALUE("1.2")=1.2,".",","),2)</f>
        <v>Sp.man: 0.00%</v>
      </c>
      <c r="E110" s="27" t="str">
        <f>SUBSTITUTE("Sp.uti: 0.00%",".",IF(VALUE("1.2")=1.2,".",","),2)</f>
        <v>Sp.uti: 0.00%</v>
      </c>
    </row>
    <row r="111" spans="1:7" x14ac:dyDescent="0.25">
      <c r="A111" s="32" t="s">
        <v>72</v>
      </c>
      <c r="B111" s="33"/>
      <c r="C111" s="33"/>
      <c r="D111" s="33"/>
      <c r="E111" s="33"/>
    </row>
    <row r="112" spans="1:7" x14ac:dyDescent="0.25">
      <c r="A112" s="33"/>
      <c r="B112" s="33"/>
      <c r="C112" s="33"/>
      <c r="D112" s="33"/>
      <c r="E112" s="33"/>
    </row>
    <row r="113" spans="1:7" x14ac:dyDescent="0.25">
      <c r="A113" s="34" t="s">
        <v>23</v>
      </c>
      <c r="B113" s="35"/>
      <c r="C113" s="35"/>
      <c r="D113" s="35"/>
      <c r="E113" s="35"/>
      <c r="F113" s="28"/>
      <c r="G113" s="29"/>
    </row>
    <row r="114" spans="1:7" x14ac:dyDescent="0.25">
      <c r="B114" s="2">
        <v>20</v>
      </c>
      <c r="C114" s="3" t="s">
        <v>73</v>
      </c>
      <c r="D114" s="4" t="s">
        <v>74</v>
      </c>
      <c r="E114" s="5">
        <v>0.5</v>
      </c>
    </row>
    <row r="115" spans="1:7" x14ac:dyDescent="0.25">
      <c r="C115" s="27" t="str">
        <f>SUBSTITUTE("Sp.mat: 0.00%",".",IF(VALUE("1.2")=1.2,".",","),2)</f>
        <v>Sp.mat: 0.00%</v>
      </c>
      <c r="D115" s="27" t="str">
        <f>SUBSTITUTE("Sp.man: 0.00%",".",IF(VALUE("1.2")=1.2,".",","),2)</f>
        <v>Sp.man: 0.00%</v>
      </c>
      <c r="E115" s="27" t="str">
        <f>SUBSTITUTE("Sp.uti: 0.00%",".",IF(VALUE("1.2")=1.2,".",","),2)</f>
        <v>Sp.uti: 0.00%</v>
      </c>
    </row>
    <row r="116" spans="1:7" x14ac:dyDescent="0.25">
      <c r="A116" s="32" t="s">
        <v>75</v>
      </c>
      <c r="B116" s="33"/>
      <c r="C116" s="33"/>
      <c r="D116" s="33"/>
      <c r="E116" s="33"/>
    </row>
    <row r="117" spans="1:7" x14ac:dyDescent="0.25">
      <c r="A117" s="33"/>
      <c r="B117" s="33"/>
      <c r="C117" s="33"/>
      <c r="D117" s="33"/>
      <c r="E117" s="33"/>
    </row>
    <row r="118" spans="1:7" x14ac:dyDescent="0.25">
      <c r="A118" s="34" t="s">
        <v>23</v>
      </c>
      <c r="B118" s="35"/>
      <c r="C118" s="35"/>
      <c r="D118" s="35"/>
      <c r="E118" s="35"/>
      <c r="F118" s="28"/>
      <c r="G118" s="29"/>
    </row>
  </sheetData>
  <mergeCells count="52">
    <mergeCell ref="A14:E15"/>
    <mergeCell ref="A1:D1"/>
    <mergeCell ref="A2:G2"/>
    <mergeCell ref="A3:G3"/>
    <mergeCell ref="A4:G4"/>
    <mergeCell ref="A5:F5"/>
    <mergeCell ref="A42:E42"/>
    <mergeCell ref="A16:E16"/>
    <mergeCell ref="A19:E20"/>
    <mergeCell ref="A21:E21"/>
    <mergeCell ref="A24:E25"/>
    <mergeCell ref="A26:E26"/>
    <mergeCell ref="A29:E30"/>
    <mergeCell ref="A31:E31"/>
    <mergeCell ref="A32:G32"/>
    <mergeCell ref="A35:E36"/>
    <mergeCell ref="A37:E37"/>
    <mergeCell ref="A40:E41"/>
    <mergeCell ref="A71:E72"/>
    <mergeCell ref="A45:E46"/>
    <mergeCell ref="A47:E47"/>
    <mergeCell ref="A50:E51"/>
    <mergeCell ref="A52:E52"/>
    <mergeCell ref="A55:E56"/>
    <mergeCell ref="A57:E57"/>
    <mergeCell ref="A60:E61"/>
    <mergeCell ref="A62:E62"/>
    <mergeCell ref="A63:G63"/>
    <mergeCell ref="A66:E67"/>
    <mergeCell ref="A68:E68"/>
    <mergeCell ref="A96:E96"/>
    <mergeCell ref="A73:E73"/>
    <mergeCell ref="A76:E77"/>
    <mergeCell ref="A78:E78"/>
    <mergeCell ref="A81:E82"/>
    <mergeCell ref="A83:E83"/>
    <mergeCell ref="A84:G84"/>
    <mergeCell ref="A85:G85"/>
    <mergeCell ref="A88:E89"/>
    <mergeCell ref="A90:E90"/>
    <mergeCell ref="A91:G91"/>
    <mergeCell ref="A94:E95"/>
    <mergeCell ref="A111:E112"/>
    <mergeCell ref="A113:E113"/>
    <mergeCell ref="A116:E117"/>
    <mergeCell ref="A118:E118"/>
    <mergeCell ref="A99:E100"/>
    <mergeCell ref="A101:E101"/>
    <mergeCell ref="A102:G102"/>
    <mergeCell ref="A105:E106"/>
    <mergeCell ref="A107:E107"/>
    <mergeCell ref="A108:G108"/>
  </mergeCells>
  <printOptions horizontalCentered="1"/>
  <pageMargins left="0.4" right="0.2" top="0.4" bottom="0.7" header="0.4" footer="0.5"/>
  <pageSetup paperSize="9" orientation="portrait" r:id="rId1"/>
  <headerFooter>
    <oddFooter>&amp;L&amp;"Lucida Handwriting"&amp;08Sistem informatic proiectat de SofteH Plus srl. Tel:323.78.37&amp;R&amp;"Lucida Handwriting"&amp;08Data listarii:&amp;D  &amp;BPag.&amp;P</oddFooter>
  </headerFooter>
  <rowBreaks count="2" manualBreakCount="2">
    <brk id="47" max="16383" man="1"/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CH6C</vt:lpstr>
      <vt:lpstr>CH6C!Print_Titles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 Windows</dc:creator>
  <cp:lastModifiedBy>Eliza</cp:lastModifiedBy>
  <dcterms:created xsi:type="dcterms:W3CDTF">2021-10-13T13:33:28Z</dcterms:created>
  <dcterms:modified xsi:type="dcterms:W3CDTF">2021-10-28T20:16:55Z</dcterms:modified>
</cp:coreProperties>
</file>